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_xlnm.Print_Area" localSheetId="1">'Individual'!$A$2:$Q$32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<sst xmlns="http://schemas.openxmlformats.org/spreadsheetml/2006/main" count="90" uniqueCount="55">
  <si>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</si>
  <si>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</si>
  <si>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</si>
  <si>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</si>
  <si>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</si>
  <si>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</si>
  <si>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</si>
  <si>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</si>
  <si>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</si>
  <si>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</si>
  <si>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</si>
  <si>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</si>
  <si>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</si>
  <si>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</si>
  <si>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</si>
  <si>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</si>
  <si>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CLASSIFICACIÓ FINAL ASCENS</t>
  </si>
  <si>
    <t>LLIGA CATALANA DE BOWLING 2008-2009</t>
  </si>
  <si>
    <t>1a DIVISIÓ MASCULINA</t>
  </si>
  <si>
    <t>17-maig-09</t>
  </si>
  <si>
    <t>FINAL TÍTOL</t>
  </si>
  <si>
    <t>DIAGONAL A</t>
  </si>
  <si>
    <t>BARCELONA A</t>
  </si>
  <si>
    <t>COMARCAL A</t>
  </si>
  <si>
    <t>SEVEN-3 A</t>
  </si>
  <si>
    <t>D'ARO</t>
  </si>
  <si>
    <t>MEDITERRÀNIA A</t>
  </si>
  <si>
    <t>MOISÉS PÉREZ IBÁÑEZ</t>
  </si>
  <si>
    <t>JAVIER MOLERO CARBONELL</t>
  </si>
  <si>
    <t>MARCIAL OVIDE MARRON</t>
  </si>
  <si>
    <t>PERRE-LUC SÁNCHEZ</t>
  </si>
  <si>
    <t>BENITO BOIRA BUISAN</t>
  </si>
  <si>
    <t>JOSEP GUÀRDIA GARCÍA</t>
  </si>
  <si>
    <t>ÁLVARO J. CARDONA ROSELL</t>
  </si>
  <si>
    <t>MARCOS GORDO MARTÍ</t>
  </si>
  <si>
    <t>ÀLVAR CARDONA BURGUÉS</t>
  </si>
  <si>
    <t>MANEL CIERO BENÍTEZ</t>
  </si>
  <si>
    <t>FRANCISCO CRUZ MORALES</t>
  </si>
  <si>
    <t>ANTONIO J. ESCABIAS CHAVES</t>
  </si>
  <si>
    <t>SERGIO PÉREZ DÍAZ DE CERIO</t>
  </si>
  <si>
    <t>DIEGO PEÑA NOBLE</t>
  </si>
  <si>
    <t>PAU ORTEGA SANZ</t>
  </si>
  <si>
    <t>EMILIANO PANADES SERRES</t>
  </si>
  <si>
    <t>ANDRES MORAES RODRÍGUEZ</t>
  </si>
  <si>
    <t>HÉCTOR ROCA ROIG</t>
  </si>
  <si>
    <t>ALBERT ROCA FANDOS</t>
  </si>
  <si>
    <t>FRAN HERNÁNDEZ ESPINOSA</t>
  </si>
  <si>
    <t>VÍCTOR HURTADO FERMÍN</t>
  </si>
  <si>
    <t>ARTUR COLOMER SOLER</t>
  </si>
  <si>
    <t>KEENAN GLOVER</t>
  </si>
  <si>
    <t>XAVIER COMAS MIRET</t>
  </si>
  <si>
    <t>BORJA HERNANZ SÁNCHEZ</t>
  </si>
  <si>
    <t>DANIEL PIÑOL OBIOL</t>
  </si>
  <si>
    <t>CLEMENTE CASTRILLO VALLESPÍ</t>
  </si>
  <si>
    <t>LLUÍS PUJOL SALAMAÑA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</si>
</sst>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17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18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19</v>
      </c>
      <c r="E7" s="11"/>
      <c r="G7" s="11"/>
      <c r="H7" s="11" t="s">
        <v>20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10</v>
      </c>
      <c r="G9" s="12" t="s">
        <v>22</v>
      </c>
      <c r="I9" s="14">
        <v>0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2</v>
      </c>
      <c r="F11" s="14"/>
      <c r="G11" s="12" t="s">
        <v>24</v>
      </c>
      <c r="I11" s="14">
        <v>8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8</v>
      </c>
      <c r="F13" s="14"/>
      <c r="G13" s="12" t="s">
        <v>26</v>
      </c>
      <c r="I13" s="14">
        <v>2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D'ARO</v>
      </c>
      <c r="E15" s="14">
        <v>5</v>
      </c>
      <c r="F15" s="14"/>
      <c r="G15" s="12" t="str">
        <f>G11</f>
        <v>SEVEN-3 A</v>
      </c>
      <c r="I15" s="14">
        <v>5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DIAGONAL A</v>
      </c>
      <c r="E17" s="14">
        <v>9</v>
      </c>
      <c r="F17" s="14"/>
      <c r="G17" s="12" t="str">
        <f>G13</f>
        <v>MEDITERRÀNIA A</v>
      </c>
      <c r="I17" s="14">
        <v>1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BARCELONA A</v>
      </c>
      <c r="E19" s="14">
        <v>9</v>
      </c>
      <c r="F19" s="14"/>
      <c r="G19" s="12" t="str">
        <f>C11</f>
        <v>COMARCAL A</v>
      </c>
      <c r="I19" s="14">
        <v>1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COMARCAL A</v>
      </c>
      <c r="E21" s="14">
        <v>1</v>
      </c>
      <c r="F21" s="14"/>
      <c r="G21" s="12" t="str">
        <f>C9</f>
        <v>DIAGONAL A</v>
      </c>
      <c r="I21" s="14">
        <v>9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BARCELONA A</v>
      </c>
      <c r="E23" s="14">
        <v>1</v>
      </c>
      <c r="F23" s="14"/>
      <c r="G23" s="12" t="str">
        <f>C13</f>
        <v>D'ARO</v>
      </c>
      <c r="I23" s="14">
        <v>9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MEDITERRÀNIA A</v>
      </c>
      <c r="E25" s="14">
        <v>8</v>
      </c>
      <c r="F25" s="14"/>
      <c r="G25" s="12" t="str">
        <f>G11</f>
        <v>SEVEN-3 A</v>
      </c>
      <c r="I25" s="14">
        <v>2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BARCELONA A</v>
      </c>
      <c r="E27" s="14">
        <v>9</v>
      </c>
      <c r="F27" s="14"/>
      <c r="G27" s="12" t="str">
        <f>G13</f>
        <v>MEDITERRÀNIA A</v>
      </c>
      <c r="I27" s="14">
        <v>1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SEVEN-3 A</v>
      </c>
      <c r="E29" s="14">
        <v>1</v>
      </c>
      <c r="F29" s="14"/>
      <c r="G29" s="12" t="str">
        <f>C9</f>
        <v>DIAGONAL A</v>
      </c>
      <c r="I29" s="14">
        <v>9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COMARCAL A</v>
      </c>
      <c r="E31" s="14">
        <v>7</v>
      </c>
      <c r="G31" s="12" t="str">
        <f>C13</f>
        <v>D'ARO</v>
      </c>
      <c r="I31" s="14">
        <v>3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DIAGONAL A</v>
      </c>
      <c r="E33" s="14">
        <v>2</v>
      </c>
      <c r="G33" s="12" t="str">
        <f>C13</f>
        <v>D'ARO</v>
      </c>
      <c r="I33" s="14">
        <v>8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MEDITERRÀNIA A</v>
      </c>
      <c r="E35" s="14">
        <v>4</v>
      </c>
      <c r="G35" s="12" t="str">
        <f>C11</f>
        <v>COMARCAL A</v>
      </c>
      <c r="I35" s="14">
        <v>6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SEVEN-3 A</v>
      </c>
      <c r="E37" s="14">
        <v>1</v>
      </c>
      <c r="G37" s="12" t="str">
        <f>G9</f>
        <v>BARCELONA A</v>
      </c>
      <c r="I37" s="14">
        <v>9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16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21</v>
      </c>
      <c r="D45" s="42"/>
      <c r="E45" s="18"/>
      <c r="F45" s="43">
        <f>10+9+9+9+2</f>
        <v>39</v>
      </c>
      <c r="G45" s="8"/>
      <c r="H45" s="8"/>
      <c r="I45" s="8"/>
      <c r="J45" s="8"/>
      <c r="K45" s="8"/>
    </row>
    <row r="46" spans="3:11" ht="20.25">
      <c r="C46" s="33" t="s">
        <v>25</v>
      </c>
      <c r="D46" s="29"/>
      <c r="E46" s="16"/>
      <c r="F46" s="43">
        <f>8+5+9+3+8</f>
        <v>33</v>
      </c>
      <c r="G46" s="17"/>
      <c r="H46" s="17"/>
      <c r="I46" s="17"/>
      <c r="J46" s="17"/>
      <c r="K46" s="17"/>
    </row>
    <row r="47" spans="3:11" ht="20.25">
      <c r="C47" s="41" t="s">
        <v>22</v>
      </c>
      <c r="D47" s="42"/>
      <c r="E47" s="18"/>
      <c r="F47" s="43">
        <f>0+9+1+9+9</f>
        <v>28</v>
      </c>
      <c r="G47" s="17"/>
      <c r="H47" s="17"/>
      <c r="I47" s="17"/>
      <c r="J47" s="17"/>
      <c r="K47" s="17"/>
    </row>
    <row r="48" spans="3:11" ht="20.25">
      <c r="C48" s="33" t="s">
        <v>24</v>
      </c>
      <c r="D48" s="16"/>
      <c r="E48" s="17"/>
      <c r="F48" s="43">
        <f>8+5+2+1+1</f>
        <v>17</v>
      </c>
      <c r="G48" s="17"/>
      <c r="H48" s="17"/>
      <c r="I48" s="17"/>
      <c r="J48" s="17"/>
      <c r="K48" s="17"/>
    </row>
    <row r="49" spans="3:11" ht="20.25">
      <c r="C49" s="41" t="s">
        <v>23</v>
      </c>
      <c r="D49" s="42"/>
      <c r="E49" s="18"/>
      <c r="F49" s="43">
        <f>2+1+1+7+6</f>
        <v>17</v>
      </c>
      <c r="G49" s="17"/>
      <c r="H49" s="17"/>
      <c r="I49" s="17"/>
      <c r="J49" s="17"/>
      <c r="K49" s="17"/>
    </row>
    <row r="50" spans="3:11" ht="20.25">
      <c r="C50" s="41" t="s">
        <v>26</v>
      </c>
      <c r="D50" s="42"/>
      <c r="E50" s="45"/>
      <c r="F50" s="43">
        <f>2+1+8+1+4</f>
        <v>16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20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988</v>
      </c>
      <c r="C5" s="48" t="s">
        <v>29</v>
      </c>
      <c r="D5" s="48" t="s">
        <v>21</v>
      </c>
      <c r="E5" s="48">
        <v>209</v>
      </c>
      <c r="F5" s="48">
        <v>209</v>
      </c>
      <c r="G5" s="48">
        <v>258</v>
      </c>
      <c r="H5" s="48">
        <v>226</v>
      </c>
      <c r="I5" s="48">
        <v>223</v>
      </c>
      <c r="J5" s="48">
        <v>184</v>
      </c>
      <c r="K5" s="48">
        <v>232</v>
      </c>
      <c r="L5" s="48">
        <v>223</v>
      </c>
      <c r="M5" s="48">
        <v>184</v>
      </c>
      <c r="N5" s="48">
        <v>212</v>
      </c>
      <c r="O5" s="49">
        <f aca="true" t="shared" si="0" ref="O5:O34">SUM(E5:N5)</f>
        <v>2160</v>
      </c>
      <c r="P5" s="49">
        <f aca="true" t="shared" si="1" ref="P5:P34">COUNT(E5:N5)</f>
        <v>10</v>
      </c>
      <c r="Q5" s="50">
        <f aca="true" t="shared" si="2" ref="Q5:Q34">O5/P5</f>
        <v>216</v>
      </c>
    </row>
    <row r="6" spans="1:17" ht="12.75">
      <c r="A6" s="49">
        <v>2</v>
      </c>
      <c r="B6" s="48">
        <v>581</v>
      </c>
      <c r="C6" s="48" t="s">
        <v>27</v>
      </c>
      <c r="D6" s="48" t="s">
        <v>21</v>
      </c>
      <c r="E6" s="48">
        <v>229</v>
      </c>
      <c r="F6" s="48">
        <v>221</v>
      </c>
      <c r="G6" s="48">
        <v>157</v>
      </c>
      <c r="H6" s="48">
        <v>198</v>
      </c>
      <c r="I6" s="48">
        <v>193</v>
      </c>
      <c r="J6" s="48">
        <v>256</v>
      </c>
      <c r="K6" s="48">
        <v>214</v>
      </c>
      <c r="L6" s="48">
        <v>226</v>
      </c>
      <c r="M6" s="48"/>
      <c r="N6" s="48"/>
      <c r="O6" s="49">
        <f t="shared" si="0"/>
        <v>1694</v>
      </c>
      <c r="P6" s="49">
        <f t="shared" si="1"/>
        <v>8</v>
      </c>
      <c r="Q6" s="50">
        <f t="shared" si="2"/>
        <v>211.75</v>
      </c>
    </row>
    <row r="7" spans="1:17" ht="12.75">
      <c r="A7" s="49">
        <v>3</v>
      </c>
      <c r="B7" s="48">
        <v>1554</v>
      </c>
      <c r="C7" s="48" t="s">
        <v>30</v>
      </c>
      <c r="D7" s="48" t="s">
        <v>21</v>
      </c>
      <c r="E7" s="48">
        <v>230</v>
      </c>
      <c r="F7" s="48">
        <v>248</v>
      </c>
      <c r="G7" s="48">
        <v>187</v>
      </c>
      <c r="H7" s="48">
        <v>246</v>
      </c>
      <c r="I7" s="48">
        <v>257</v>
      </c>
      <c r="J7" s="48">
        <v>220</v>
      </c>
      <c r="K7" s="48">
        <v>162</v>
      </c>
      <c r="L7" s="48">
        <v>178</v>
      </c>
      <c r="M7" s="48">
        <v>166</v>
      </c>
      <c r="N7" s="48">
        <v>222</v>
      </c>
      <c r="O7" s="49">
        <f t="shared" si="0"/>
        <v>2116</v>
      </c>
      <c r="P7" s="49">
        <f t="shared" si="1"/>
        <v>10</v>
      </c>
      <c r="Q7" s="50">
        <f t="shared" si="2"/>
        <v>211.6</v>
      </c>
    </row>
    <row r="8" spans="1:17" ht="12.75">
      <c r="A8" s="49">
        <v>4</v>
      </c>
      <c r="B8" s="48">
        <v>802</v>
      </c>
      <c r="C8" s="48" t="s">
        <v>48</v>
      </c>
      <c r="D8" s="48" t="s">
        <v>25</v>
      </c>
      <c r="E8" s="48">
        <v>238</v>
      </c>
      <c r="F8" s="48">
        <v>223</v>
      </c>
      <c r="G8" s="48">
        <v>194</v>
      </c>
      <c r="H8" s="48">
        <v>196</v>
      </c>
      <c r="I8" s="48">
        <v>212</v>
      </c>
      <c r="J8" s="48">
        <v>184</v>
      </c>
      <c r="K8" s="48">
        <v>188</v>
      </c>
      <c r="L8" s="48">
        <v>248</v>
      </c>
      <c r="M8" s="48">
        <v>203</v>
      </c>
      <c r="N8" s="48">
        <v>216</v>
      </c>
      <c r="O8" s="49">
        <f t="shared" si="0"/>
        <v>2102</v>
      </c>
      <c r="P8" s="49">
        <f t="shared" si="1"/>
        <v>10</v>
      </c>
      <c r="Q8" s="50">
        <f t="shared" si="2"/>
        <v>210.2</v>
      </c>
    </row>
    <row r="9" spans="1:17" ht="12.75">
      <c r="A9" s="49">
        <v>5</v>
      </c>
      <c r="B9" s="48">
        <v>748</v>
      </c>
      <c r="C9" s="51" t="s">
        <v>44</v>
      </c>
      <c r="D9" s="51" t="s">
        <v>24</v>
      </c>
      <c r="E9" s="51">
        <v>221</v>
      </c>
      <c r="F9" s="51">
        <v>212</v>
      </c>
      <c r="G9" s="51">
        <v>183</v>
      </c>
      <c r="H9" s="51">
        <v>184</v>
      </c>
      <c r="I9" s="51">
        <v>205</v>
      </c>
      <c r="J9" s="51">
        <v>180</v>
      </c>
      <c r="K9" s="51">
        <v>195</v>
      </c>
      <c r="L9" s="51">
        <v>234</v>
      </c>
      <c r="M9" s="51">
        <v>213</v>
      </c>
      <c r="N9" s="51">
        <v>257</v>
      </c>
      <c r="O9" s="49">
        <f t="shared" si="0"/>
        <v>2084</v>
      </c>
      <c r="P9" s="49">
        <f t="shared" si="1"/>
        <v>10</v>
      </c>
      <c r="Q9" s="50">
        <f t="shared" si="2"/>
        <v>208.4</v>
      </c>
    </row>
    <row r="10" spans="1:17" ht="12.75">
      <c r="A10" s="49">
        <v>6</v>
      </c>
      <c r="B10" s="48">
        <v>1837</v>
      </c>
      <c r="C10" s="48" t="s">
        <v>39</v>
      </c>
      <c r="D10" s="48" t="s">
        <v>23</v>
      </c>
      <c r="E10" s="48">
        <v>178</v>
      </c>
      <c r="F10" s="48">
        <v>237</v>
      </c>
      <c r="G10" s="48">
        <v>177</v>
      </c>
      <c r="H10" s="48">
        <v>165</v>
      </c>
      <c r="I10" s="48">
        <v>222</v>
      </c>
      <c r="J10" s="48">
        <v>198</v>
      </c>
      <c r="K10" s="48">
        <v>198</v>
      </c>
      <c r="L10" s="48">
        <v>236</v>
      </c>
      <c r="M10" s="48">
        <v>266</v>
      </c>
      <c r="N10" s="48">
        <v>178</v>
      </c>
      <c r="O10" s="49">
        <f t="shared" si="0"/>
        <v>2055</v>
      </c>
      <c r="P10" s="49">
        <f t="shared" si="1"/>
        <v>10</v>
      </c>
      <c r="Q10" s="50">
        <f t="shared" si="2"/>
        <v>205.5</v>
      </c>
    </row>
    <row r="11" spans="1:17" ht="12.75">
      <c r="A11" s="49">
        <v>7</v>
      </c>
      <c r="B11" s="48">
        <v>1227</v>
      </c>
      <c r="C11" s="48" t="s">
        <v>34</v>
      </c>
      <c r="D11" s="48" t="s">
        <v>22</v>
      </c>
      <c r="E11" s="48"/>
      <c r="F11" s="48"/>
      <c r="G11" s="48">
        <v>254</v>
      </c>
      <c r="H11" s="48">
        <v>170</v>
      </c>
      <c r="I11" s="48">
        <v>258</v>
      </c>
      <c r="J11" s="48">
        <v>183</v>
      </c>
      <c r="K11" s="48">
        <v>191</v>
      </c>
      <c r="L11" s="48">
        <v>201</v>
      </c>
      <c r="M11" s="48">
        <v>190</v>
      </c>
      <c r="N11" s="48">
        <v>189</v>
      </c>
      <c r="O11" s="49">
        <f t="shared" si="0"/>
        <v>1636</v>
      </c>
      <c r="P11" s="49">
        <f t="shared" si="1"/>
        <v>8</v>
      </c>
      <c r="Q11" s="50">
        <f t="shared" si="2"/>
        <v>204.5</v>
      </c>
    </row>
    <row r="12" spans="1:17" ht="12.75">
      <c r="A12" s="49">
        <v>8</v>
      </c>
      <c r="B12" s="48">
        <v>306</v>
      </c>
      <c r="C12" s="48" t="s">
        <v>31</v>
      </c>
      <c r="D12" s="48" t="s">
        <v>21</v>
      </c>
      <c r="E12" s="48">
        <v>207</v>
      </c>
      <c r="F12" s="48">
        <v>174</v>
      </c>
      <c r="G12" s="48">
        <v>215</v>
      </c>
      <c r="H12" s="48">
        <v>178</v>
      </c>
      <c r="I12" s="48">
        <v>207</v>
      </c>
      <c r="J12" s="48">
        <v>216</v>
      </c>
      <c r="K12" s="48">
        <v>236</v>
      </c>
      <c r="L12" s="48">
        <v>255</v>
      </c>
      <c r="M12" s="48">
        <v>172</v>
      </c>
      <c r="N12" s="48">
        <v>180</v>
      </c>
      <c r="O12" s="49">
        <f t="shared" si="0"/>
        <v>2040</v>
      </c>
      <c r="P12" s="49">
        <f t="shared" si="1"/>
        <v>10</v>
      </c>
      <c r="Q12" s="50">
        <f t="shared" si="2"/>
        <v>204</v>
      </c>
    </row>
    <row r="13" spans="1:17" ht="12.75">
      <c r="A13" s="49">
        <v>9</v>
      </c>
      <c r="B13" s="48">
        <v>2197</v>
      </c>
      <c r="C13" s="48" t="s">
        <v>50</v>
      </c>
      <c r="D13" s="48" t="s">
        <v>25</v>
      </c>
      <c r="E13" s="48">
        <v>167</v>
      </c>
      <c r="F13" s="48">
        <v>215</v>
      </c>
      <c r="G13" s="48">
        <v>247</v>
      </c>
      <c r="H13" s="48">
        <v>192</v>
      </c>
      <c r="I13" s="48">
        <v>215</v>
      </c>
      <c r="J13" s="48">
        <v>197</v>
      </c>
      <c r="K13" s="48">
        <v>204</v>
      </c>
      <c r="L13" s="48">
        <v>170</v>
      </c>
      <c r="M13" s="48">
        <v>180</v>
      </c>
      <c r="N13" s="48">
        <v>231</v>
      </c>
      <c r="O13" s="49">
        <f t="shared" si="0"/>
        <v>2018</v>
      </c>
      <c r="P13" s="49">
        <f t="shared" si="1"/>
        <v>10</v>
      </c>
      <c r="Q13" s="50">
        <f t="shared" si="2"/>
        <v>201.8</v>
      </c>
    </row>
    <row r="14" spans="1:17" ht="12.75">
      <c r="A14" s="49">
        <v>10</v>
      </c>
      <c r="B14" s="48">
        <v>1254</v>
      </c>
      <c r="C14" s="48" t="s">
        <v>41</v>
      </c>
      <c r="D14" s="48" t="s">
        <v>23</v>
      </c>
      <c r="E14" s="48">
        <v>199</v>
      </c>
      <c r="F14" s="48">
        <v>178</v>
      </c>
      <c r="G14" s="48">
        <v>183</v>
      </c>
      <c r="H14" s="48">
        <v>171</v>
      </c>
      <c r="I14" s="48">
        <v>204</v>
      </c>
      <c r="J14" s="48">
        <v>207</v>
      </c>
      <c r="K14" s="48">
        <v>181</v>
      </c>
      <c r="L14" s="48">
        <v>210</v>
      </c>
      <c r="M14" s="48">
        <v>258</v>
      </c>
      <c r="N14" s="48">
        <v>216</v>
      </c>
      <c r="O14" s="49">
        <f t="shared" si="0"/>
        <v>2007</v>
      </c>
      <c r="P14" s="49">
        <f t="shared" si="1"/>
        <v>10</v>
      </c>
      <c r="Q14" s="50">
        <f t="shared" si="2"/>
        <v>200.7</v>
      </c>
    </row>
    <row r="15" spans="1:17" ht="12.75">
      <c r="A15" s="49">
        <v>11</v>
      </c>
      <c r="B15" s="48">
        <v>1397</v>
      </c>
      <c r="C15" s="48" t="s">
        <v>47</v>
      </c>
      <c r="D15" s="48" t="s">
        <v>25</v>
      </c>
      <c r="E15" s="48">
        <v>175</v>
      </c>
      <c r="F15" s="48">
        <v>199</v>
      </c>
      <c r="G15" s="48">
        <v>172</v>
      </c>
      <c r="H15" s="48">
        <v>212</v>
      </c>
      <c r="I15" s="48">
        <v>195</v>
      </c>
      <c r="J15" s="48">
        <v>228</v>
      </c>
      <c r="K15" s="48">
        <v>224</v>
      </c>
      <c r="L15" s="48">
        <v>150</v>
      </c>
      <c r="M15" s="48">
        <v>199</v>
      </c>
      <c r="N15" s="48">
        <v>205</v>
      </c>
      <c r="O15" s="49">
        <f>SUM(E15:N15)</f>
        <v>1959</v>
      </c>
      <c r="P15" s="49">
        <f>COUNT(E15:N15)</f>
        <v>10</v>
      </c>
      <c r="Q15" s="50">
        <f>O15/P15</f>
        <v>195.9</v>
      </c>
    </row>
    <row r="16" spans="1:17" ht="12.75">
      <c r="A16" s="49">
        <v>12</v>
      </c>
      <c r="B16" s="48">
        <v>914</v>
      </c>
      <c r="C16" s="48" t="s">
        <v>36</v>
      </c>
      <c r="D16" s="48" t="s">
        <v>22</v>
      </c>
      <c r="E16" s="48">
        <v>199</v>
      </c>
      <c r="F16" s="48">
        <v>188</v>
      </c>
      <c r="G16" s="48">
        <v>200</v>
      </c>
      <c r="H16" s="48">
        <v>177</v>
      </c>
      <c r="I16" s="48">
        <v>173</v>
      </c>
      <c r="J16" s="48">
        <v>172</v>
      </c>
      <c r="K16" s="48">
        <v>189</v>
      </c>
      <c r="L16" s="48">
        <v>215</v>
      </c>
      <c r="M16" s="48">
        <v>235</v>
      </c>
      <c r="N16" s="48">
        <v>196</v>
      </c>
      <c r="O16" s="49">
        <f t="shared" si="0"/>
        <v>1944</v>
      </c>
      <c r="P16" s="49">
        <f t="shared" si="1"/>
        <v>10</v>
      </c>
      <c r="Q16" s="50">
        <f t="shared" si="2"/>
        <v>194.4</v>
      </c>
    </row>
    <row r="17" spans="1:17" ht="12.75">
      <c r="A17" s="49">
        <v>13</v>
      </c>
      <c r="B17" s="48">
        <v>2006</v>
      </c>
      <c r="C17" s="48" t="s">
        <v>54</v>
      </c>
      <c r="D17" s="48" t="s">
        <v>26</v>
      </c>
      <c r="E17" s="48">
        <v>189</v>
      </c>
      <c r="F17" s="48">
        <v>201</v>
      </c>
      <c r="G17" s="48">
        <v>205</v>
      </c>
      <c r="H17" s="48">
        <v>183</v>
      </c>
      <c r="I17" s="48">
        <v>171</v>
      </c>
      <c r="J17" s="48">
        <v>184</v>
      </c>
      <c r="K17" s="48">
        <v>213</v>
      </c>
      <c r="L17" s="48">
        <v>189</v>
      </c>
      <c r="M17" s="48">
        <v>204</v>
      </c>
      <c r="N17" s="48">
        <v>193</v>
      </c>
      <c r="O17" s="49">
        <f t="shared" si="0"/>
        <v>1932</v>
      </c>
      <c r="P17" s="49">
        <f t="shared" si="1"/>
        <v>10</v>
      </c>
      <c r="Q17" s="50">
        <f t="shared" si="2"/>
        <v>193.2</v>
      </c>
    </row>
    <row r="18" spans="1:17" ht="12.75">
      <c r="A18" s="49">
        <v>14</v>
      </c>
      <c r="B18" s="48">
        <v>81</v>
      </c>
      <c r="C18" s="48" t="s">
        <v>45</v>
      </c>
      <c r="D18" s="48" t="s">
        <v>24</v>
      </c>
      <c r="E18" s="48">
        <v>162</v>
      </c>
      <c r="F18" s="48">
        <v>189</v>
      </c>
      <c r="G18" s="48">
        <v>173</v>
      </c>
      <c r="H18" s="48">
        <v>233</v>
      </c>
      <c r="I18" s="48">
        <v>205</v>
      </c>
      <c r="J18" s="48"/>
      <c r="K18" s="48"/>
      <c r="L18" s="48"/>
      <c r="M18" s="48"/>
      <c r="N18" s="48"/>
      <c r="O18" s="49">
        <f t="shared" si="0"/>
        <v>962</v>
      </c>
      <c r="P18" s="49">
        <f t="shared" si="1"/>
        <v>5</v>
      </c>
      <c r="Q18" s="50">
        <f t="shared" si="2"/>
        <v>192.4</v>
      </c>
    </row>
    <row r="19" spans="1:17" ht="12.75">
      <c r="A19" s="49">
        <v>15</v>
      </c>
      <c r="B19" s="48">
        <v>1860</v>
      </c>
      <c r="C19" s="48" t="s">
        <v>40</v>
      </c>
      <c r="D19" s="48" t="s">
        <v>23</v>
      </c>
      <c r="E19" s="48">
        <v>172</v>
      </c>
      <c r="F19" s="48">
        <v>178</v>
      </c>
      <c r="G19" s="48">
        <v>171</v>
      </c>
      <c r="H19" s="48">
        <v>212</v>
      </c>
      <c r="I19" s="48">
        <v>186</v>
      </c>
      <c r="J19" s="48">
        <v>201</v>
      </c>
      <c r="K19" s="48">
        <v>241</v>
      </c>
      <c r="L19" s="48">
        <v>191</v>
      </c>
      <c r="M19" s="48">
        <v>183</v>
      </c>
      <c r="N19" s="48">
        <v>181</v>
      </c>
      <c r="O19" s="49">
        <f>SUM(E19:N19)</f>
        <v>1916</v>
      </c>
      <c r="P19" s="49">
        <f>COUNT(E19:N19)</f>
        <v>10</v>
      </c>
      <c r="Q19" s="50">
        <f>O19/P19</f>
        <v>191.6</v>
      </c>
    </row>
    <row r="20" spans="1:17" ht="12.75">
      <c r="A20" s="49">
        <v>16</v>
      </c>
      <c r="B20" s="48">
        <v>1001</v>
      </c>
      <c r="C20" s="48" t="s">
        <v>46</v>
      </c>
      <c r="D20" s="48" t="s">
        <v>24</v>
      </c>
      <c r="E20" s="48">
        <v>202</v>
      </c>
      <c r="F20" s="48">
        <v>208</v>
      </c>
      <c r="G20" s="48">
        <v>193</v>
      </c>
      <c r="H20" s="48">
        <v>225</v>
      </c>
      <c r="I20" s="48">
        <v>150</v>
      </c>
      <c r="J20" s="48">
        <v>201</v>
      </c>
      <c r="K20" s="48">
        <v>184</v>
      </c>
      <c r="L20" s="48">
        <v>180</v>
      </c>
      <c r="M20" s="48">
        <v>187</v>
      </c>
      <c r="N20" s="48">
        <v>177</v>
      </c>
      <c r="O20" s="49">
        <f>SUM(E20:N20)</f>
        <v>1907</v>
      </c>
      <c r="P20" s="49">
        <f>COUNT(E20:N20)</f>
        <v>10</v>
      </c>
      <c r="Q20" s="50">
        <f t="shared" si="2"/>
        <v>190.7</v>
      </c>
    </row>
    <row r="21" spans="1:17" ht="12.75">
      <c r="A21" s="49">
        <v>17</v>
      </c>
      <c r="B21" s="48">
        <v>1019</v>
      </c>
      <c r="C21" s="48" t="s">
        <v>43</v>
      </c>
      <c r="D21" s="48" t="s">
        <v>24</v>
      </c>
      <c r="E21" s="48">
        <v>178</v>
      </c>
      <c r="F21" s="48">
        <v>181</v>
      </c>
      <c r="G21" s="48">
        <v>221</v>
      </c>
      <c r="H21" s="48">
        <v>199</v>
      </c>
      <c r="I21" s="48">
        <v>158</v>
      </c>
      <c r="J21" s="48">
        <v>201</v>
      </c>
      <c r="K21" s="48">
        <v>206</v>
      </c>
      <c r="L21" s="48">
        <v>181</v>
      </c>
      <c r="M21" s="48">
        <v>204</v>
      </c>
      <c r="N21" s="48">
        <v>152</v>
      </c>
      <c r="O21" s="49">
        <f t="shared" si="0"/>
        <v>1881</v>
      </c>
      <c r="P21" s="49">
        <f t="shared" si="1"/>
        <v>10</v>
      </c>
      <c r="Q21" s="50">
        <f t="shared" si="2"/>
        <v>188.1</v>
      </c>
    </row>
    <row r="22" spans="1:17" ht="12.75">
      <c r="A22" s="49">
        <v>18</v>
      </c>
      <c r="B22" s="48">
        <v>125</v>
      </c>
      <c r="C22" s="48" t="s">
        <v>32</v>
      </c>
      <c r="D22" s="48" t="s">
        <v>22</v>
      </c>
      <c r="E22" s="48">
        <v>177</v>
      </c>
      <c r="F22" s="48">
        <v>153</v>
      </c>
      <c r="G22" s="48">
        <v>181</v>
      </c>
      <c r="H22" s="48">
        <v>183</v>
      </c>
      <c r="I22" s="48"/>
      <c r="J22" s="48"/>
      <c r="K22" s="48">
        <v>212</v>
      </c>
      <c r="L22" s="48">
        <v>180</v>
      </c>
      <c r="M22" s="48">
        <v>172</v>
      </c>
      <c r="N22" s="48">
        <v>222</v>
      </c>
      <c r="O22" s="49">
        <f t="shared" si="0"/>
        <v>1480</v>
      </c>
      <c r="P22" s="49">
        <f t="shared" si="1"/>
        <v>8</v>
      </c>
      <c r="Q22" s="50">
        <f t="shared" si="2"/>
        <v>185</v>
      </c>
    </row>
    <row r="23" spans="1:17" ht="12.75">
      <c r="A23" s="49">
        <v>19</v>
      </c>
      <c r="B23" s="48">
        <v>673</v>
      </c>
      <c r="C23" s="48" t="s">
        <v>35</v>
      </c>
      <c r="D23" s="48" t="s">
        <v>22</v>
      </c>
      <c r="E23" s="48">
        <v>127</v>
      </c>
      <c r="F23" s="48">
        <v>114</v>
      </c>
      <c r="G23" s="48"/>
      <c r="H23" s="48"/>
      <c r="I23" s="48">
        <v>194</v>
      </c>
      <c r="J23" s="48">
        <v>209</v>
      </c>
      <c r="K23" s="48">
        <v>189</v>
      </c>
      <c r="L23" s="48">
        <v>196</v>
      </c>
      <c r="M23" s="48">
        <v>216</v>
      </c>
      <c r="N23" s="48">
        <v>210</v>
      </c>
      <c r="O23" s="49">
        <f t="shared" si="0"/>
        <v>1455</v>
      </c>
      <c r="P23" s="49">
        <f t="shared" si="1"/>
        <v>8</v>
      </c>
      <c r="Q23" s="50">
        <f t="shared" si="2"/>
        <v>181.875</v>
      </c>
    </row>
    <row r="24" spans="1:17" ht="12.75">
      <c r="A24" s="49">
        <v>20</v>
      </c>
      <c r="B24" s="48">
        <v>1010</v>
      </c>
      <c r="C24" s="48" t="s">
        <v>37</v>
      </c>
      <c r="D24" s="48" t="s">
        <v>23</v>
      </c>
      <c r="E24" s="48"/>
      <c r="F24" s="48"/>
      <c r="G24" s="48">
        <v>169</v>
      </c>
      <c r="H24" s="48">
        <v>183</v>
      </c>
      <c r="I24" s="48">
        <v>171</v>
      </c>
      <c r="J24" s="48">
        <v>214</v>
      </c>
      <c r="K24" s="48">
        <v>225</v>
      </c>
      <c r="L24" s="48">
        <v>168</v>
      </c>
      <c r="M24" s="48">
        <v>160</v>
      </c>
      <c r="N24" s="48">
        <v>165</v>
      </c>
      <c r="O24" s="49">
        <f t="shared" si="0"/>
        <v>1455</v>
      </c>
      <c r="P24" s="49">
        <f t="shared" si="1"/>
        <v>8</v>
      </c>
      <c r="Q24" s="50">
        <f t="shared" si="2"/>
        <v>181.875</v>
      </c>
    </row>
    <row r="25" spans="1:17" ht="12.75">
      <c r="A25" s="49">
        <v>21</v>
      </c>
      <c r="B25" s="48">
        <v>66</v>
      </c>
      <c r="C25" s="48" t="s">
        <v>33</v>
      </c>
      <c r="D25" s="48" t="s">
        <v>22</v>
      </c>
      <c r="E25" s="48">
        <v>132</v>
      </c>
      <c r="F25" s="48">
        <v>166</v>
      </c>
      <c r="G25" s="48">
        <v>258</v>
      </c>
      <c r="H25" s="48">
        <v>189</v>
      </c>
      <c r="I25" s="48">
        <v>162</v>
      </c>
      <c r="J25" s="48">
        <v>183</v>
      </c>
      <c r="K25" s="48"/>
      <c r="L25" s="48"/>
      <c r="M25" s="48"/>
      <c r="N25" s="48"/>
      <c r="O25" s="49">
        <f t="shared" si="0"/>
        <v>1090</v>
      </c>
      <c r="P25" s="49">
        <f t="shared" si="1"/>
        <v>6</v>
      </c>
      <c r="Q25" s="50">
        <f t="shared" si="2"/>
        <v>181.66666666666666</v>
      </c>
    </row>
    <row r="26" spans="1:17" ht="12.75">
      <c r="A26" s="49">
        <v>22</v>
      </c>
      <c r="B26" s="48">
        <v>1186</v>
      </c>
      <c r="C26" s="48" t="s">
        <v>49</v>
      </c>
      <c r="D26" s="48" t="s">
        <v>25</v>
      </c>
      <c r="E26" s="48">
        <v>169</v>
      </c>
      <c r="F26" s="48">
        <v>148</v>
      </c>
      <c r="G26" s="48">
        <v>177</v>
      </c>
      <c r="H26" s="48">
        <v>227</v>
      </c>
      <c r="I26" s="48">
        <v>203</v>
      </c>
      <c r="J26" s="48">
        <v>203</v>
      </c>
      <c r="K26" s="48">
        <v>167</v>
      </c>
      <c r="L26" s="48">
        <v>155</v>
      </c>
      <c r="M26" s="48">
        <v>218</v>
      </c>
      <c r="N26" s="48">
        <v>145</v>
      </c>
      <c r="O26" s="49">
        <f t="shared" si="0"/>
        <v>1812</v>
      </c>
      <c r="P26" s="49">
        <f t="shared" si="1"/>
        <v>10</v>
      </c>
      <c r="Q26" s="50">
        <f t="shared" si="2"/>
        <v>181.2</v>
      </c>
    </row>
    <row r="27" spans="1:17" ht="12.75">
      <c r="A27" s="49">
        <v>23</v>
      </c>
      <c r="B27" s="48">
        <v>1531</v>
      </c>
      <c r="C27" s="48" t="s">
        <v>28</v>
      </c>
      <c r="D27" s="48" t="s">
        <v>21</v>
      </c>
      <c r="E27" s="48"/>
      <c r="F27" s="48"/>
      <c r="G27" s="48"/>
      <c r="H27" s="48"/>
      <c r="I27" s="48"/>
      <c r="J27" s="48"/>
      <c r="K27" s="48"/>
      <c r="L27" s="48"/>
      <c r="M27" s="48">
        <v>171</v>
      </c>
      <c r="N27" s="48">
        <v>184</v>
      </c>
      <c r="O27" s="49">
        <f t="shared" si="0"/>
        <v>355</v>
      </c>
      <c r="P27" s="49">
        <f>COUNT(E27:N27)</f>
        <v>2</v>
      </c>
      <c r="Q27" s="50">
        <f t="shared" si="2"/>
        <v>177.5</v>
      </c>
    </row>
    <row r="28" spans="1:17" ht="12.75">
      <c r="A28" s="49">
        <v>24</v>
      </c>
      <c r="B28" s="48">
        <v>1132</v>
      </c>
      <c r="C28" s="48" t="s">
        <v>53</v>
      </c>
      <c r="D28" s="48" t="s">
        <v>26</v>
      </c>
      <c r="E28" s="48">
        <v>125</v>
      </c>
      <c r="F28" s="48">
        <v>145</v>
      </c>
      <c r="G28" s="48">
        <v>202</v>
      </c>
      <c r="H28" s="48">
        <v>157</v>
      </c>
      <c r="I28" s="48">
        <v>176</v>
      </c>
      <c r="J28" s="48">
        <v>194</v>
      </c>
      <c r="K28" s="48">
        <v>191</v>
      </c>
      <c r="L28" s="48">
        <v>197</v>
      </c>
      <c r="M28" s="48">
        <v>202</v>
      </c>
      <c r="N28" s="48">
        <v>185</v>
      </c>
      <c r="O28" s="49">
        <f t="shared" si="0"/>
        <v>1774</v>
      </c>
      <c r="P28" s="49">
        <f t="shared" si="1"/>
        <v>10</v>
      </c>
      <c r="Q28" s="50">
        <f t="shared" si="2"/>
        <v>177.4</v>
      </c>
    </row>
    <row r="29" spans="1:17" ht="12.75">
      <c r="A29" s="49">
        <v>25</v>
      </c>
      <c r="B29" s="48">
        <v>1495</v>
      </c>
      <c r="C29" s="48" t="s">
        <v>51</v>
      </c>
      <c r="D29" s="48" t="s">
        <v>26</v>
      </c>
      <c r="E29" s="48">
        <v>181</v>
      </c>
      <c r="F29" s="48">
        <v>117</v>
      </c>
      <c r="G29" s="48">
        <v>174</v>
      </c>
      <c r="H29" s="48">
        <v>167</v>
      </c>
      <c r="I29" s="48">
        <v>234</v>
      </c>
      <c r="J29" s="48">
        <v>225</v>
      </c>
      <c r="K29" s="48">
        <v>151</v>
      </c>
      <c r="L29" s="48">
        <v>128</v>
      </c>
      <c r="M29" s="48">
        <v>183</v>
      </c>
      <c r="N29" s="48">
        <v>179</v>
      </c>
      <c r="O29" s="49">
        <f>SUM(E29:N29)</f>
        <v>1739</v>
      </c>
      <c r="P29" s="49">
        <f t="shared" si="1"/>
        <v>10</v>
      </c>
      <c r="Q29" s="50">
        <f t="shared" si="2"/>
        <v>173.9</v>
      </c>
    </row>
    <row r="30" spans="1:17" ht="12.75">
      <c r="A30" s="49">
        <v>26</v>
      </c>
      <c r="B30" s="48">
        <v>1900</v>
      </c>
      <c r="C30" s="48" t="s">
        <v>52</v>
      </c>
      <c r="D30" s="48" t="s">
        <v>26</v>
      </c>
      <c r="E30" s="48">
        <v>131</v>
      </c>
      <c r="F30" s="48">
        <v>181</v>
      </c>
      <c r="G30" s="48">
        <v>138</v>
      </c>
      <c r="H30" s="48">
        <v>134</v>
      </c>
      <c r="I30" s="48">
        <v>169</v>
      </c>
      <c r="J30" s="48">
        <v>182</v>
      </c>
      <c r="K30" s="48">
        <v>180</v>
      </c>
      <c r="L30" s="48">
        <v>196</v>
      </c>
      <c r="M30" s="48">
        <v>175</v>
      </c>
      <c r="N30" s="48">
        <v>190</v>
      </c>
      <c r="O30" s="49">
        <f t="shared" si="0"/>
        <v>1676</v>
      </c>
      <c r="P30" s="49">
        <f t="shared" si="1"/>
        <v>10</v>
      </c>
      <c r="Q30" s="50">
        <f t="shared" si="2"/>
        <v>167.6</v>
      </c>
    </row>
    <row r="31" spans="1:17" ht="12.75">
      <c r="A31" s="49">
        <v>27</v>
      </c>
      <c r="B31" s="48">
        <v>45</v>
      </c>
      <c r="C31" s="48" t="s">
        <v>38</v>
      </c>
      <c r="D31" s="48" t="s">
        <v>23</v>
      </c>
      <c r="E31" s="48">
        <v>145</v>
      </c>
      <c r="F31" s="48">
        <v>170</v>
      </c>
      <c r="G31" s="48"/>
      <c r="H31" s="48"/>
      <c r="I31" s="48"/>
      <c r="J31" s="48"/>
      <c r="K31" s="48"/>
      <c r="L31" s="48"/>
      <c r="M31" s="48"/>
      <c r="N31" s="48"/>
      <c r="O31" s="49">
        <f t="shared" si="0"/>
        <v>315</v>
      </c>
      <c r="P31" s="49">
        <f t="shared" si="1"/>
        <v>2</v>
      </c>
      <c r="Q31" s="50">
        <f t="shared" si="2"/>
        <v>157.5</v>
      </c>
    </row>
    <row r="32" spans="1:17" ht="12.75">
      <c r="A32" s="49">
        <v>28</v>
      </c>
      <c r="B32" s="48">
        <v>597</v>
      </c>
      <c r="C32" s="48" t="s">
        <v>42</v>
      </c>
      <c r="D32" s="48" t="s">
        <v>24</v>
      </c>
      <c r="E32" s="48"/>
      <c r="F32" s="48"/>
      <c r="G32" s="48"/>
      <c r="H32" s="48"/>
      <c r="I32" s="48"/>
      <c r="J32" s="48">
        <v>148</v>
      </c>
      <c r="K32" s="48">
        <v>168</v>
      </c>
      <c r="L32" s="48">
        <v>133</v>
      </c>
      <c r="M32" s="48">
        <v>137</v>
      </c>
      <c r="N32" s="48">
        <v>179</v>
      </c>
      <c r="O32" s="49">
        <f t="shared" si="0"/>
        <v>765</v>
      </c>
      <c r="P32" s="49">
        <f t="shared" si="1"/>
        <v>5</v>
      </c>
      <c r="Q32" s="50">
        <f t="shared" si="2"/>
        <v>153</v>
      </c>
    </row>
    <row r="33" spans="1:17" ht="12.75">
      <c r="A33" s="49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>
        <f t="shared" si="0"/>
        <v>0</v>
      </c>
      <c r="P33" s="49">
        <f t="shared" si="1"/>
        <v>0</v>
      </c>
      <c r="Q33" s="50" t="e">
        <f t="shared" si="2"/>
        <v>#DIV/0!</v>
      </c>
    </row>
    <row r="34" spans="1:17" ht="12.75">
      <c r="A34" s="49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>
        <f t="shared" si="0"/>
        <v>0</v>
      </c>
      <c r="P34" s="49">
        <f t="shared" si="1"/>
        <v>0</v>
      </c>
      <c r="Q34" s="50" t="e">
        <f t="shared" si="2"/>
        <v>#DIV/0!</v>
      </c>
    </row>
    <row r="35" spans="1:17" ht="12.75">
      <c r="A35" s="49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>
        <f>SUM(E35:N35)</f>
        <v>0</v>
      </c>
      <c r="P35" s="49">
        <f>COUNT(E35:N35)</f>
        <v>0</v>
      </c>
      <c r="Q35" s="50" t="e">
        <f>O35/P35</f>
        <v>#DIV/0!</v>
      </c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O60" s="5"/>
      <c r="P60" s="5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52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scale="99" r:id="rId1"/>
  <headerFooter alignWithMargins="0">
    <oddHeader>&amp;C&amp;"Arial,Negrita"&amp;16
LLIGA CATALANA DE BOWLING 2008-2009
1a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2009-05-22T09:47:00Z</cp:lastPrinted>
  <dcterms:created xsi:type="dcterms:W3CDTF">1999-10-03T14:06:37Z</dcterms:created>
  <dcterms:modified xsi:type="dcterms:W3CDTF">2009-05-22T09:47:22Z</dcterms:modified>
  <cp:category/>
  <cp:version/>
  <cp:contentType/>
  <cp:contentStatus/>
</cp:coreProperties>
</file>